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'Feuil1'!$B$3:$K$3</definedName>
    <definedName name="_xlnm.Print_Area" localSheetId="0">'Feuil1'!$A$1:$K$22</definedName>
  </definedNames>
  <calcPr fullCalcOnLoad="1"/>
</workbook>
</file>

<file path=xl/sharedStrings.xml><?xml version="1.0" encoding="utf-8"?>
<sst xmlns="http://schemas.openxmlformats.org/spreadsheetml/2006/main" count="28" uniqueCount="25">
  <si>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</si>
  <si>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</si>
  <si>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</si>
  <si>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</si>
  <si>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</si>
  <si>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</si>
  <si>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</si>
  <si>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</si>
  <si>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</si>
  <si>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</si>
  <si>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</si>
  <si>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CHANTEPIE</t>
  </si>
  <si>
    <t>TOTAL</t>
  </si>
  <si>
    <t>CC BLAVET</t>
  </si>
  <si>
    <t>CORNOUAILLE BMX</t>
  </si>
  <si>
    <t>PLOUGASTEL BMX</t>
  </si>
  <si>
    <t xml:space="preserve">REDON </t>
  </si>
  <si>
    <t>PLOUAY BMX</t>
  </si>
  <si>
    <t>ROSTRENEN</t>
  </si>
  <si>
    <t>VITRE</t>
  </si>
  <si>
    <t>TREGUEUX</t>
  </si>
  <si>
    <t>PLOUAY</t>
  </si>
  <si>
    <t>CLASSEMENT CLUB 2024</t>
  </si>
  <si>
    <t>KITCHEN</t>
  </si>
  <si>
    <t>RHUYS BMX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</si>
</sst>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5" zoomScaleNormal="85" zoomScalePageLayoutView="0" workbookViewId="0" topLeftCell="A1">
      <selection activeCell="N12" sqref="N12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6" width="12.140625" style="1" customWidth="1"/>
    <col min="7" max="7" width="12.140625" style="9" customWidth="1"/>
    <col min="8" max="11" width="12.140625" style="1" customWidth="1"/>
  </cols>
  <sheetData>
    <row r="1" spans="2:11" ht="12.75">
      <c r="B1" s="12" t="s">
        <v>22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21" customHeight="1">
      <c r="B3" s="2"/>
      <c r="C3" s="3" t="s">
        <v>20</v>
      </c>
      <c r="D3" s="4" t="s">
        <v>19</v>
      </c>
      <c r="E3" s="4" t="s">
        <v>21</v>
      </c>
      <c r="F3" s="4" t="s">
        <v>3</v>
      </c>
      <c r="G3" s="7" t="s">
        <v>4</v>
      </c>
      <c r="H3" s="4" t="s">
        <v>18</v>
      </c>
      <c r="I3" s="4" t="s">
        <v>0</v>
      </c>
      <c r="J3" s="4"/>
      <c r="K3" s="3" t="s">
        <v>12</v>
      </c>
    </row>
    <row r="4" spans="1:11" ht="21" customHeight="1">
      <c r="A4">
        <v>1</v>
      </c>
      <c r="B4" s="10" t="s">
        <v>8</v>
      </c>
      <c r="C4" s="3">
        <f>34+22+21+30+21+26</f>
        <v>154</v>
      </c>
      <c r="D4" s="6">
        <v>170</v>
      </c>
      <c r="E4" s="3">
        <v>154</v>
      </c>
      <c r="F4" s="3">
        <v>164</v>
      </c>
      <c r="G4" s="8"/>
      <c r="H4" s="3"/>
      <c r="I4" s="3"/>
      <c r="J4" s="3"/>
      <c r="K4" s="3">
        <f aca="true" t="shared" si="0" ref="K4:K22">SUM(C4:J4)</f>
        <v>642</v>
      </c>
    </row>
    <row r="5" spans="1:11" ht="21" customHeight="1">
      <c r="A5">
        <v>2</v>
      </c>
      <c r="B5" s="10" t="s">
        <v>3</v>
      </c>
      <c r="C5" s="3">
        <f>22+30+30+21+17+25</f>
        <v>145</v>
      </c>
      <c r="D5" s="6">
        <v>159</v>
      </c>
      <c r="E5" s="3">
        <v>131</v>
      </c>
      <c r="F5" s="5">
        <v>158</v>
      </c>
      <c r="G5" s="8"/>
      <c r="H5" s="3"/>
      <c r="I5" s="3"/>
      <c r="J5" s="3"/>
      <c r="K5" s="3">
        <f t="shared" si="0"/>
        <v>593</v>
      </c>
    </row>
    <row r="6" spans="1:11" ht="21" customHeight="1">
      <c r="A6">
        <v>3</v>
      </c>
      <c r="B6" s="10" t="s">
        <v>5</v>
      </c>
      <c r="C6" s="3">
        <f>22+25+34+25+27</f>
        <v>133</v>
      </c>
      <c r="D6" s="6">
        <v>117</v>
      </c>
      <c r="E6" s="3">
        <v>146</v>
      </c>
      <c r="F6" s="3">
        <v>151</v>
      </c>
      <c r="G6" s="8"/>
      <c r="H6" s="3"/>
      <c r="I6" s="3"/>
      <c r="J6" s="3"/>
      <c r="K6" s="3">
        <f t="shared" si="0"/>
        <v>547</v>
      </c>
    </row>
    <row r="7" spans="1:11" ht="21" customHeight="1">
      <c r="A7">
        <v>4</v>
      </c>
      <c r="B7" s="10" t="s">
        <v>7</v>
      </c>
      <c r="C7" s="3">
        <f>39+19+34+18+22</f>
        <v>132</v>
      </c>
      <c r="D7" s="3">
        <v>101</v>
      </c>
      <c r="E7" s="3">
        <v>112</v>
      </c>
      <c r="F7" s="3">
        <v>91</v>
      </c>
      <c r="G7" s="8"/>
      <c r="H7" s="3"/>
      <c r="I7" s="3"/>
      <c r="J7" s="3"/>
      <c r="K7" s="3">
        <f t="shared" si="0"/>
        <v>436</v>
      </c>
    </row>
    <row r="8" spans="1:11" ht="21" customHeight="1">
      <c r="A8">
        <v>5</v>
      </c>
      <c r="B8" s="10" t="s">
        <v>10</v>
      </c>
      <c r="C8" s="3">
        <f>19+15+14+22+16</f>
        <v>86</v>
      </c>
      <c r="D8" s="6">
        <v>106</v>
      </c>
      <c r="E8" s="3">
        <v>85</v>
      </c>
      <c r="F8" s="3">
        <v>117</v>
      </c>
      <c r="G8" s="8"/>
      <c r="H8" s="3"/>
      <c r="I8" s="3"/>
      <c r="J8" s="3"/>
      <c r="K8" s="3">
        <f t="shared" si="0"/>
        <v>394</v>
      </c>
    </row>
    <row r="9" spans="1:11" ht="21" customHeight="1">
      <c r="A9">
        <v>6</v>
      </c>
      <c r="B9" s="10" t="s">
        <v>4</v>
      </c>
      <c r="C9" s="3">
        <f>15+23+17+15+34+30</f>
        <v>134</v>
      </c>
      <c r="D9" s="6">
        <v>66</v>
      </c>
      <c r="E9" s="3">
        <v>78</v>
      </c>
      <c r="F9" s="3">
        <v>102</v>
      </c>
      <c r="G9" s="8"/>
      <c r="H9" s="3"/>
      <c r="I9" s="3"/>
      <c r="J9" s="3"/>
      <c r="K9" s="3">
        <f t="shared" si="0"/>
        <v>380</v>
      </c>
    </row>
    <row r="10" spans="1:11" ht="21" customHeight="1">
      <c r="A10">
        <v>7</v>
      </c>
      <c r="B10" s="10" t="s">
        <v>24</v>
      </c>
      <c r="C10" s="3">
        <f>10+12+24+18+23+1</f>
        <v>88</v>
      </c>
      <c r="D10" s="3">
        <v>85</v>
      </c>
      <c r="E10" s="3">
        <v>127</v>
      </c>
      <c r="F10" s="3">
        <v>70</v>
      </c>
      <c r="G10" s="8"/>
      <c r="H10" s="3"/>
      <c r="I10" s="3"/>
      <c r="J10" s="3"/>
      <c r="K10" s="3">
        <f t="shared" si="0"/>
        <v>370</v>
      </c>
    </row>
    <row r="11" spans="1:11" ht="21" customHeight="1">
      <c r="A11">
        <v>8</v>
      </c>
      <c r="B11" s="10" t="s">
        <v>1</v>
      </c>
      <c r="C11" s="3">
        <f>19+40+13+16+8</f>
        <v>96</v>
      </c>
      <c r="D11" s="6">
        <v>74</v>
      </c>
      <c r="E11" s="3">
        <v>108</v>
      </c>
      <c r="F11" s="3">
        <v>66</v>
      </c>
      <c r="G11" s="8"/>
      <c r="H11" s="3"/>
      <c r="I11" s="3"/>
      <c r="J11" s="3"/>
      <c r="K11" s="3">
        <f t="shared" si="0"/>
        <v>344</v>
      </c>
    </row>
    <row r="12" spans="1:11" ht="21" customHeight="1">
      <c r="A12">
        <v>9</v>
      </c>
      <c r="B12" s="10" t="s">
        <v>11</v>
      </c>
      <c r="C12" s="3">
        <f>17+21+19+20</f>
        <v>77</v>
      </c>
      <c r="D12" s="6">
        <v>92</v>
      </c>
      <c r="E12" s="3">
        <v>85</v>
      </c>
      <c r="F12" s="3">
        <v>66</v>
      </c>
      <c r="G12" s="8"/>
      <c r="H12" s="3"/>
      <c r="I12" s="3"/>
      <c r="J12" s="3"/>
      <c r="K12" s="3">
        <f t="shared" si="0"/>
        <v>320</v>
      </c>
    </row>
    <row r="13" spans="1:11" ht="21" customHeight="1">
      <c r="A13">
        <v>10</v>
      </c>
      <c r="B13" s="10" t="s">
        <v>14</v>
      </c>
      <c r="C13" s="3">
        <f>7+16+12+11+7+27</f>
        <v>80</v>
      </c>
      <c r="D13" s="6">
        <v>93</v>
      </c>
      <c r="E13" s="3">
        <v>71</v>
      </c>
      <c r="F13" s="3">
        <v>61</v>
      </c>
      <c r="G13" s="8"/>
      <c r="H13" s="3"/>
      <c r="I13" s="3"/>
      <c r="J13" s="3"/>
      <c r="K13" s="3">
        <f t="shared" si="0"/>
        <v>305</v>
      </c>
    </row>
    <row r="14" spans="1:11" ht="21" customHeight="1">
      <c r="A14">
        <v>11</v>
      </c>
      <c r="B14" s="10" t="s">
        <v>0</v>
      </c>
      <c r="C14" s="3">
        <f>17+6+27+26+22</f>
        <v>98</v>
      </c>
      <c r="D14" s="6">
        <v>51</v>
      </c>
      <c r="E14" s="3">
        <v>70</v>
      </c>
      <c r="F14" s="3">
        <v>78</v>
      </c>
      <c r="G14" s="8"/>
      <c r="H14" s="3"/>
      <c r="I14" s="3"/>
      <c r="J14" s="3"/>
      <c r="K14" s="3">
        <f t="shared" si="0"/>
        <v>297</v>
      </c>
    </row>
    <row r="15" spans="1:11" ht="21" customHeight="1">
      <c r="A15">
        <v>12</v>
      </c>
      <c r="B15" s="10" t="s">
        <v>16</v>
      </c>
      <c r="C15" s="3">
        <f>17+3+20+16+2</f>
        <v>58</v>
      </c>
      <c r="D15" s="6">
        <v>63</v>
      </c>
      <c r="E15" s="3">
        <v>75</v>
      </c>
      <c r="F15" s="3">
        <v>79</v>
      </c>
      <c r="G15" s="8"/>
      <c r="H15" s="3"/>
      <c r="I15" s="3"/>
      <c r="J15" s="3"/>
      <c r="K15" s="3">
        <f t="shared" si="0"/>
        <v>275</v>
      </c>
    </row>
    <row r="16" spans="1:11" ht="21" customHeight="1">
      <c r="A16">
        <v>13</v>
      </c>
      <c r="B16" s="10" t="s">
        <v>2</v>
      </c>
      <c r="C16" s="3">
        <f>26+8+12+7+3+5</f>
        <v>61</v>
      </c>
      <c r="D16" s="6">
        <v>60</v>
      </c>
      <c r="E16" s="3">
        <v>59</v>
      </c>
      <c r="F16" s="3">
        <v>60</v>
      </c>
      <c r="G16" s="8"/>
      <c r="H16" s="3"/>
      <c r="I16" s="3"/>
      <c r="J16" s="3"/>
      <c r="K16" s="3">
        <f t="shared" si="0"/>
        <v>240</v>
      </c>
    </row>
    <row r="17" spans="1:11" ht="21" customHeight="1">
      <c r="A17">
        <v>14</v>
      </c>
      <c r="B17" s="10" t="s">
        <v>9</v>
      </c>
      <c r="C17" s="3">
        <f>2+11+12+12+11+10</f>
        <v>58</v>
      </c>
      <c r="D17" s="6">
        <v>59</v>
      </c>
      <c r="E17" s="3">
        <v>71</v>
      </c>
      <c r="F17" s="3">
        <v>44</v>
      </c>
      <c r="G17" s="8"/>
      <c r="H17" s="3"/>
      <c r="I17" s="3"/>
      <c r="J17" s="3"/>
      <c r="K17" s="3">
        <f t="shared" si="0"/>
        <v>232</v>
      </c>
    </row>
    <row r="18" spans="1:11" ht="21" customHeight="1">
      <c r="A18">
        <v>15</v>
      </c>
      <c r="B18" s="10" t="s">
        <v>6</v>
      </c>
      <c r="C18" s="3">
        <f>8+10+13+8+11</f>
        <v>50</v>
      </c>
      <c r="D18" s="6">
        <v>68</v>
      </c>
      <c r="E18" s="3">
        <v>41</v>
      </c>
      <c r="F18" s="3">
        <v>61</v>
      </c>
      <c r="G18" s="8"/>
      <c r="H18" s="3"/>
      <c r="I18" s="3"/>
      <c r="J18" s="3"/>
      <c r="K18" s="3">
        <f t="shared" si="0"/>
        <v>220</v>
      </c>
    </row>
    <row r="19" spans="1:11" ht="21" customHeight="1">
      <c r="A19">
        <v>16</v>
      </c>
      <c r="B19" s="10" t="s">
        <v>23</v>
      </c>
      <c r="C19" s="3">
        <f>15+12+7+8+12</f>
        <v>54</v>
      </c>
      <c r="D19" s="6">
        <v>53</v>
      </c>
      <c r="E19" s="3">
        <v>71</v>
      </c>
      <c r="F19" s="3">
        <v>22</v>
      </c>
      <c r="G19" s="8"/>
      <c r="H19" s="3"/>
      <c r="I19" s="3"/>
      <c r="J19" s="3"/>
      <c r="K19" s="3">
        <f t="shared" si="0"/>
        <v>200</v>
      </c>
    </row>
    <row r="20" spans="1:11" ht="21" customHeight="1">
      <c r="A20">
        <v>17</v>
      </c>
      <c r="B20" s="11" t="s">
        <v>17</v>
      </c>
      <c r="C20" s="3">
        <f>14+8+11+14</f>
        <v>47</v>
      </c>
      <c r="D20" s="6">
        <v>46</v>
      </c>
      <c r="E20" s="3">
        <v>45</v>
      </c>
      <c r="F20" s="3">
        <v>51</v>
      </c>
      <c r="G20" s="8"/>
      <c r="H20" s="3"/>
      <c r="I20" s="3"/>
      <c r="J20" s="3"/>
      <c r="K20" s="3">
        <f t="shared" si="0"/>
        <v>189</v>
      </c>
    </row>
    <row r="21" spans="1:11" ht="21" customHeight="1">
      <c r="A21">
        <v>18</v>
      </c>
      <c r="B21" s="10" t="s">
        <v>13</v>
      </c>
      <c r="C21" s="3">
        <f>8+3+3+7+3+3</f>
        <v>27</v>
      </c>
      <c r="D21" s="6">
        <v>32</v>
      </c>
      <c r="E21" s="3">
        <v>34</v>
      </c>
      <c r="F21" s="3">
        <v>49</v>
      </c>
      <c r="G21" s="8"/>
      <c r="H21" s="3"/>
      <c r="I21" s="3"/>
      <c r="J21" s="3"/>
      <c r="K21" s="3">
        <f t="shared" si="0"/>
        <v>142</v>
      </c>
    </row>
    <row r="22" spans="1:11" ht="19.5" customHeight="1">
      <c r="A22">
        <v>20</v>
      </c>
      <c r="B22" s="10" t="s">
        <v>15</v>
      </c>
      <c r="C22" s="3">
        <f>4+14+10</f>
        <v>28</v>
      </c>
      <c r="D22" s="6">
        <v>0</v>
      </c>
      <c r="E22" s="3">
        <v>24</v>
      </c>
      <c r="F22" s="3">
        <v>7</v>
      </c>
      <c r="G22" s="8"/>
      <c r="H22" s="3"/>
      <c r="I22" s="3"/>
      <c r="J22" s="3"/>
      <c r="K22" s="3">
        <f t="shared" si="0"/>
        <v>59</v>
      </c>
    </row>
  </sheetData>
  <sheetProtection/>
  <autoFilter ref="B3:K3">
    <sortState ref="B4:K22">
      <sortCondition descending="1" sortBy="value" ref="K4:K22"/>
    </sortState>
  </autoFilter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2021-11-07T15:37:38Z</cp:lastPrinted>
  <dcterms:created xsi:type="dcterms:W3CDTF">2009-03-01T17:46:24Z</dcterms:created>
  <dcterms:modified xsi:type="dcterms:W3CDTF">2024-05-05T18:18:01Z</dcterms:modified>
  <cp:category/>
  <cp:version/>
  <cp:contentType/>
  <cp:contentStatus/>
</cp:coreProperties>
</file>